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c0d\AC\Temp\"/>
    </mc:Choice>
  </mc:AlternateContent>
  <xr:revisionPtr revIDLastSave="0" documentId="8_{DD4E5557-0331-2B49-9367-551D1F8C44A7}" xr6:coauthVersionLast="46" xr6:coauthVersionMax="46" xr10:uidLastSave="{00000000-0000-0000-0000-000000000000}"/>
  <bookViews>
    <workbookView xWindow="-60" yWindow="-60" windowWidth="15480" windowHeight="11640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8" i="1"/>
  <c r="L29" i="1"/>
  <c r="L30" i="1"/>
  <c r="L31" i="1"/>
  <c r="L32" i="1"/>
  <c r="L33" i="1"/>
  <c r="L34" i="1"/>
  <c r="L26" i="1"/>
  <c r="K27" i="1"/>
  <c r="K28" i="1"/>
  <c r="K29" i="1"/>
  <c r="K30" i="1"/>
  <c r="K31" i="1"/>
  <c r="K32" i="1"/>
  <c r="K33" i="1"/>
  <c r="K34" i="1"/>
  <c r="K26" i="1"/>
  <c r="N19" i="1"/>
  <c r="N20" i="1"/>
  <c r="N21" i="1"/>
  <c r="N22" i="1"/>
  <c r="N18" i="1"/>
  <c r="M19" i="1"/>
  <c r="M20" i="1"/>
  <c r="M21" i="1"/>
  <c r="M22" i="1"/>
  <c r="M18" i="1"/>
  <c r="N3" i="1"/>
  <c r="N4" i="1"/>
  <c r="N5" i="1"/>
  <c r="N6" i="1"/>
  <c r="N7" i="1"/>
  <c r="N8" i="1"/>
  <c r="N9" i="1"/>
  <c r="N10" i="1"/>
  <c r="N11" i="1"/>
  <c r="N12" i="1"/>
  <c r="N13" i="1"/>
  <c r="N14" i="1"/>
  <c r="M3" i="1"/>
  <c r="M4" i="1"/>
  <c r="M5" i="1"/>
  <c r="M6" i="1"/>
  <c r="M7" i="1"/>
  <c r="M8" i="1"/>
  <c r="M9" i="1"/>
  <c r="M10" i="1"/>
  <c r="M11" i="1"/>
  <c r="M12" i="1"/>
  <c r="M13" i="1"/>
  <c r="M14" i="1"/>
  <c r="I26" i="1"/>
  <c r="I33" i="1"/>
  <c r="I25" i="1"/>
  <c r="I34" i="1"/>
  <c r="I30" i="1"/>
  <c r="I31" i="1"/>
  <c r="I22" i="1"/>
  <c r="J22" i="1"/>
  <c r="L22" i="1"/>
  <c r="I21" i="1"/>
  <c r="J21" i="1"/>
  <c r="L21" i="1"/>
  <c r="I5" i="1"/>
  <c r="J5" i="1"/>
  <c r="L5" i="1"/>
  <c r="I4" i="1"/>
  <c r="J4" i="1"/>
  <c r="L4" i="1"/>
  <c r="I19" i="1"/>
  <c r="J19" i="1"/>
  <c r="L19" i="1"/>
  <c r="I32" i="1"/>
  <c r="I29" i="1"/>
  <c r="I10" i="1"/>
  <c r="J10" i="1"/>
  <c r="L10" i="1"/>
  <c r="I8" i="1"/>
  <c r="J8" i="1"/>
  <c r="L8" i="1"/>
  <c r="I20" i="1"/>
  <c r="J20" i="1"/>
  <c r="L20" i="1"/>
  <c r="I27" i="1"/>
  <c r="I28" i="1"/>
  <c r="I18" i="1"/>
  <c r="J18" i="1"/>
  <c r="I17" i="1"/>
  <c r="J17" i="1"/>
  <c r="L18" i="1"/>
  <c r="L17" i="1"/>
  <c r="I2" i="1"/>
  <c r="J2" i="1"/>
  <c r="L2" i="1"/>
  <c r="I7" i="1"/>
  <c r="J7" i="1"/>
  <c r="L7" i="1"/>
  <c r="I14" i="1"/>
  <c r="J14" i="1"/>
  <c r="L14" i="1"/>
  <c r="I3" i="1"/>
  <c r="J3" i="1"/>
  <c r="L3" i="1"/>
  <c r="I12" i="1"/>
  <c r="J12" i="1"/>
  <c r="L12" i="1"/>
  <c r="I13" i="1"/>
  <c r="J13" i="1"/>
  <c r="L13" i="1"/>
  <c r="I9" i="1"/>
  <c r="J9" i="1"/>
  <c r="L9" i="1"/>
  <c r="I6" i="1"/>
  <c r="J6" i="1"/>
  <c r="L6" i="1"/>
  <c r="I11" i="1"/>
  <c r="J11" i="1"/>
  <c r="L11" i="1"/>
</calcChain>
</file>

<file path=xl/sharedStrings.xml><?xml version="1.0" encoding="utf-8"?>
<sst xmlns="http://schemas.openxmlformats.org/spreadsheetml/2006/main" count="116" uniqueCount="77">
  <si>
    <t xml:space="preserve"> CLASS_TITLE</t>
  </si>
  <si>
    <t xml:space="preserve"> RIDER_NAME</t>
  </si>
  <si>
    <t>Horse_Name</t>
  </si>
  <si>
    <t xml:space="preserve"> Last_Name</t>
  </si>
  <si>
    <t xml:space="preserve"> Riding_Club_Name</t>
  </si>
  <si>
    <t>Novice Combined Training 65cm BE92</t>
  </si>
  <si>
    <t>NA</t>
  </si>
  <si>
    <t>Dobson</t>
  </si>
  <si>
    <t>Brimham</t>
  </si>
  <si>
    <t xml:space="preserve">Riddick </t>
  </si>
  <si>
    <t>N/A</t>
  </si>
  <si>
    <t>Hancock</t>
  </si>
  <si>
    <t>Test</t>
  </si>
  <si>
    <t>Out of</t>
  </si>
  <si>
    <t>Percent</t>
  </si>
  <si>
    <t>Penalty</t>
  </si>
  <si>
    <t>Dressage</t>
  </si>
  <si>
    <t>SJ</t>
  </si>
  <si>
    <t>Total</t>
  </si>
  <si>
    <t>Place</t>
  </si>
  <si>
    <t>Points cf</t>
  </si>
  <si>
    <t>Izzy Forbes</t>
  </si>
  <si>
    <t xml:space="preserve">Kerry  Forde </t>
  </si>
  <si>
    <t xml:space="preserve">Larry </t>
  </si>
  <si>
    <t>Lauren Hyde</t>
  </si>
  <si>
    <t>Torpex</t>
  </si>
  <si>
    <t>Penny</t>
  </si>
  <si>
    <t>Kingy</t>
  </si>
  <si>
    <t>Julie Pullan</t>
  </si>
  <si>
    <t>Quinn</t>
  </si>
  <si>
    <t>Hilary Larner</t>
  </si>
  <si>
    <t>Foxi</t>
  </si>
  <si>
    <t>Pixie</t>
  </si>
  <si>
    <t xml:space="preserve">Park Etiquette </t>
  </si>
  <si>
    <t xml:space="preserve">Pluto </t>
  </si>
  <si>
    <t xml:space="preserve">Hazel Towers </t>
  </si>
  <si>
    <t>Drake</t>
  </si>
  <si>
    <t xml:space="preserve">Samantha  Jarvis </t>
  </si>
  <si>
    <t xml:space="preserve">Nicola  Edwards </t>
  </si>
  <si>
    <t>Milo</t>
  </si>
  <si>
    <t>Gwen  Win</t>
  </si>
  <si>
    <t>Branston</t>
  </si>
  <si>
    <t>Rupert</t>
  </si>
  <si>
    <t xml:space="preserve">Siobhan  Shepherd </t>
  </si>
  <si>
    <t>Cal</t>
  </si>
  <si>
    <t>Julia Bilsland</t>
  </si>
  <si>
    <t>Cilla</t>
  </si>
  <si>
    <t>Revel</t>
  </si>
  <si>
    <t>Emily Roberts</t>
  </si>
  <si>
    <t>Finn</t>
  </si>
  <si>
    <t>Roger Evans</t>
  </si>
  <si>
    <t>Kilrush Bay</t>
  </si>
  <si>
    <t>Nicol Bilsland</t>
  </si>
  <si>
    <t>Tommy</t>
  </si>
  <si>
    <t>Janet walsh</t>
  </si>
  <si>
    <t>Billy</t>
  </si>
  <si>
    <t xml:space="preserve">Kath  Inman </t>
  </si>
  <si>
    <t xml:space="preserve">Ozzy </t>
  </si>
  <si>
    <t>17a</t>
  </si>
  <si>
    <t xml:space="preserve">Jennie  Bannister </t>
  </si>
  <si>
    <t xml:space="preserve">Rowan </t>
  </si>
  <si>
    <t xml:space="preserve">Tracy  Garside </t>
  </si>
  <si>
    <t xml:space="preserve">Cora </t>
  </si>
  <si>
    <t>Louise Wilson</t>
  </si>
  <si>
    <t>Fred</t>
  </si>
  <si>
    <t xml:space="preserve">Anna Whiteley </t>
  </si>
  <si>
    <t>Ruth Lofts</t>
  </si>
  <si>
    <t>Campbell</t>
  </si>
  <si>
    <t>Michelle Parkin Vaughan</t>
  </si>
  <si>
    <t xml:space="preserve">Mowhaugh Delilah </t>
  </si>
  <si>
    <t>Bobby Good</t>
  </si>
  <si>
    <t>Rockstar</t>
  </si>
  <si>
    <t>Intro B</t>
  </si>
  <si>
    <t>BE92</t>
  </si>
  <si>
    <t>Hazel Towers</t>
  </si>
  <si>
    <t>Noodle</t>
  </si>
  <si>
    <t>Took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</si>
</sst>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0" fillId="0" borderId="0" xfId="0" applyBorder="1"/>
    <xf numFmtId="0" fontId="20" fillId="0" borderId="0" xfId="0" applyFont="1" applyBorder="1"/>
    <xf numFmtId="0" fontId="0" fillId="0" borderId="0" xfId="0" applyFont="1" applyBorder="1"/>
    <xf numFmtId="0" fontId="21" fillId="0" borderId="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N31" sqref="N31"/>
    </sheetView>
  </sheetViews>
  <sheetFormatPr defaultColWidth="8.609375" defaultRowHeight="15" x14ac:dyDescent="0.2"/>
  <cols>
    <col min="1" max="1" width="8.609375" style="3" hidden="1" customWidth="1"/>
    <col min="2" max="2" width="23.67578125" style="3" customWidth="1"/>
    <col min="3" max="3" width="17.890625" style="3" customWidth="1"/>
    <col min="4" max="4" width="8.609375" style="3" hidden="1" customWidth="1"/>
    <col min="5" max="5" width="0" style="3" hidden="1" customWidth="1"/>
    <col min="6" max="6" width="7.6640625" style="3" customWidth="1"/>
    <col min="7" max="7" width="8.609375" style="3"/>
    <col min="8" max="8" width="6.3203125" style="3" customWidth="1"/>
    <col min="9" max="9" width="7.12890625" style="3" customWidth="1"/>
    <col min="10" max="10" width="8.609375" style="3"/>
    <col min="11" max="11" width="5.24609375" style="3" customWidth="1"/>
    <col min="12" max="12" width="7.12890625" style="3" customWidth="1"/>
    <col min="13" max="13" width="5.109375" style="3" customWidth="1"/>
    <col min="14" max="16384" width="8.609375" style="3"/>
  </cols>
  <sheetData>
    <row r="1" spans="1:14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12</v>
      </c>
      <c r="G1" s="4" t="s">
        <v>16</v>
      </c>
      <c r="H1" s="4" t="s">
        <v>13</v>
      </c>
      <c r="I1" s="4" t="s">
        <v>14</v>
      </c>
      <c r="J1" s="4" t="s">
        <v>15</v>
      </c>
      <c r="K1" s="4" t="s">
        <v>17</v>
      </c>
      <c r="L1" s="4" t="s">
        <v>18</v>
      </c>
      <c r="M1" s="4" t="s">
        <v>19</v>
      </c>
      <c r="N1" s="4" t="s">
        <v>20</v>
      </c>
    </row>
    <row r="2" spans="1:14" x14ac:dyDescent="0.2">
      <c r="B2" s="2" t="s">
        <v>21</v>
      </c>
      <c r="C2" s="2" t="s">
        <v>41</v>
      </c>
      <c r="F2" s="3">
        <v>98</v>
      </c>
      <c r="G2" s="3">
        <v>149.5</v>
      </c>
      <c r="H2" s="3">
        <v>200</v>
      </c>
      <c r="I2" s="3">
        <f>G2*100/H2</f>
        <v>74.75</v>
      </c>
      <c r="J2" s="3">
        <f>100-I2</f>
        <v>25.25</v>
      </c>
      <c r="K2" s="3">
        <v>0</v>
      </c>
      <c r="L2" s="3">
        <f>J2+K2</f>
        <v>25.25</v>
      </c>
      <c r="M2" s="3">
        <v>1</v>
      </c>
      <c r="N2" s="3">
        <v>13</v>
      </c>
    </row>
    <row r="3" spans="1:14" x14ac:dyDescent="0.2">
      <c r="B3" s="2" t="s">
        <v>35</v>
      </c>
      <c r="C3" s="2" t="s">
        <v>25</v>
      </c>
      <c r="F3" s="3">
        <v>98</v>
      </c>
      <c r="G3" s="3">
        <v>144</v>
      </c>
      <c r="H3" s="3">
        <v>200</v>
      </c>
      <c r="I3" s="3">
        <f>G3*100/H3</f>
        <v>72</v>
      </c>
      <c r="J3" s="3">
        <f>100-I3</f>
        <v>28</v>
      </c>
      <c r="K3" s="3">
        <v>0</v>
      </c>
      <c r="L3" s="3">
        <f>J3+K3</f>
        <v>28</v>
      </c>
      <c r="M3" s="3">
        <f>M2+1</f>
        <v>2</v>
      </c>
      <c r="N3" s="3">
        <f>N2-1</f>
        <v>12</v>
      </c>
    </row>
    <row r="4" spans="1:14" x14ac:dyDescent="0.2">
      <c r="B4" s="2" t="s">
        <v>74</v>
      </c>
      <c r="C4" s="2" t="s">
        <v>44</v>
      </c>
      <c r="F4" s="3">
        <v>98</v>
      </c>
      <c r="G4" s="3">
        <v>135.5</v>
      </c>
      <c r="H4" s="3">
        <v>200</v>
      </c>
      <c r="I4" s="3">
        <f>G4*100/H4</f>
        <v>67.75</v>
      </c>
      <c r="J4" s="3">
        <f>100-I4</f>
        <v>32.25</v>
      </c>
      <c r="K4" s="3">
        <v>0</v>
      </c>
      <c r="L4" s="3">
        <f>J4+K4</f>
        <v>32.25</v>
      </c>
      <c r="M4" s="3">
        <f>M3+1</f>
        <v>3</v>
      </c>
      <c r="N4" s="3">
        <f t="shared" ref="N4:N14" si="0">N3-1</f>
        <v>11</v>
      </c>
    </row>
    <row r="5" spans="1:14" x14ac:dyDescent="0.2">
      <c r="B5" s="2" t="s">
        <v>45</v>
      </c>
      <c r="C5" s="2" t="s">
        <v>46</v>
      </c>
      <c r="F5" s="3">
        <v>98</v>
      </c>
      <c r="G5" s="3">
        <v>131.5</v>
      </c>
      <c r="H5" s="3">
        <v>200</v>
      </c>
      <c r="I5" s="3">
        <f>G5*100/H5</f>
        <v>65.75</v>
      </c>
      <c r="J5" s="3">
        <f>100-I5</f>
        <v>34.25</v>
      </c>
      <c r="K5" s="3">
        <v>0</v>
      </c>
      <c r="L5" s="3">
        <f>J5+K5</f>
        <v>34.25</v>
      </c>
      <c r="M5" s="3">
        <f>M4+1</f>
        <v>4</v>
      </c>
      <c r="N5" s="3">
        <f t="shared" si="0"/>
        <v>10</v>
      </c>
    </row>
    <row r="6" spans="1:14" x14ac:dyDescent="0.2">
      <c r="A6" s="3" t="s">
        <v>5</v>
      </c>
      <c r="B6" s="2" t="s">
        <v>35</v>
      </c>
      <c r="C6" s="2" t="s">
        <v>36</v>
      </c>
      <c r="D6" s="3" t="s">
        <v>9</v>
      </c>
      <c r="E6" s="3" t="s">
        <v>10</v>
      </c>
      <c r="F6" s="3">
        <v>98</v>
      </c>
      <c r="G6" s="3">
        <v>126</v>
      </c>
      <c r="H6" s="3">
        <v>200</v>
      </c>
      <c r="I6" s="3">
        <f>G6*100/H6</f>
        <v>63</v>
      </c>
      <c r="J6" s="3">
        <f>100-I6</f>
        <v>37</v>
      </c>
      <c r="K6" s="3">
        <v>0</v>
      </c>
      <c r="L6" s="3">
        <f>J6+K6</f>
        <v>37</v>
      </c>
      <c r="M6" s="3">
        <f>M5+1</f>
        <v>5</v>
      </c>
      <c r="N6" s="3">
        <f t="shared" si="0"/>
        <v>9</v>
      </c>
    </row>
    <row r="7" spans="1:14" x14ac:dyDescent="0.2">
      <c r="B7" s="2" t="s">
        <v>38</v>
      </c>
      <c r="C7" s="2" t="s">
        <v>39</v>
      </c>
      <c r="F7" s="3">
        <v>98</v>
      </c>
      <c r="G7" s="3">
        <v>141.5</v>
      </c>
      <c r="H7" s="3">
        <v>200</v>
      </c>
      <c r="I7" s="3">
        <f>G7*100/H7</f>
        <v>70.75</v>
      </c>
      <c r="J7" s="3">
        <f>100-I7</f>
        <v>29.25</v>
      </c>
      <c r="K7" s="3">
        <v>8</v>
      </c>
      <c r="L7" s="3">
        <f>J7+K7</f>
        <v>37.25</v>
      </c>
      <c r="M7" s="3">
        <f>M6+1</f>
        <v>6</v>
      </c>
      <c r="N7" s="3">
        <f t="shared" si="0"/>
        <v>8</v>
      </c>
    </row>
    <row r="8" spans="1:14" x14ac:dyDescent="0.2">
      <c r="B8" s="2" t="s">
        <v>37</v>
      </c>
      <c r="C8" s="2" t="s">
        <v>42</v>
      </c>
      <c r="F8" s="3">
        <v>98</v>
      </c>
      <c r="G8" s="3">
        <v>138.5</v>
      </c>
      <c r="H8" s="3">
        <v>200</v>
      </c>
      <c r="I8" s="3">
        <f>G8*100/H8</f>
        <v>69.25</v>
      </c>
      <c r="J8" s="3">
        <f>100-I8</f>
        <v>30.75</v>
      </c>
      <c r="K8" s="3">
        <v>8</v>
      </c>
      <c r="L8" s="3">
        <f>J8+K8</f>
        <v>38.75</v>
      </c>
      <c r="M8" s="3">
        <f>M7+1</f>
        <v>7</v>
      </c>
      <c r="N8" s="3">
        <f t="shared" si="0"/>
        <v>7</v>
      </c>
    </row>
    <row r="9" spans="1:14" x14ac:dyDescent="0.2">
      <c r="A9" s="3" t="s">
        <v>5</v>
      </c>
      <c r="B9" s="2" t="s">
        <v>43</v>
      </c>
      <c r="C9" s="2" t="s">
        <v>33</v>
      </c>
      <c r="D9" s="3" t="s">
        <v>11</v>
      </c>
      <c r="E9" s="3" t="s">
        <v>6</v>
      </c>
      <c r="F9" s="3">
        <v>98</v>
      </c>
      <c r="G9" s="3">
        <v>144</v>
      </c>
      <c r="H9" s="3">
        <v>200</v>
      </c>
      <c r="I9" s="3">
        <f>G9*100/H9</f>
        <v>72</v>
      </c>
      <c r="J9" s="3">
        <f>100-I9</f>
        <v>28</v>
      </c>
      <c r="K9" s="3">
        <v>12</v>
      </c>
      <c r="L9" s="3">
        <f>J9+K9</f>
        <v>40</v>
      </c>
      <c r="M9" s="3">
        <f>M8+1</f>
        <v>8</v>
      </c>
      <c r="N9" s="3">
        <f t="shared" si="0"/>
        <v>6</v>
      </c>
    </row>
    <row r="10" spans="1:14" x14ac:dyDescent="0.2">
      <c r="B10" s="2" t="s">
        <v>37</v>
      </c>
      <c r="C10" s="2" t="s">
        <v>27</v>
      </c>
      <c r="F10" s="3">
        <v>98</v>
      </c>
      <c r="G10" s="3">
        <v>130</v>
      </c>
      <c r="H10" s="3">
        <v>200</v>
      </c>
      <c r="I10" s="3">
        <f>G10*100/H10</f>
        <v>65</v>
      </c>
      <c r="J10" s="3">
        <f>100-I10</f>
        <v>35</v>
      </c>
      <c r="K10" s="3">
        <v>8</v>
      </c>
      <c r="L10" s="3">
        <f>J10+K10</f>
        <v>43</v>
      </c>
      <c r="M10" s="3">
        <f>M9+1</f>
        <v>9</v>
      </c>
      <c r="N10" s="3">
        <f t="shared" si="0"/>
        <v>5</v>
      </c>
    </row>
    <row r="11" spans="1:14" x14ac:dyDescent="0.2">
      <c r="A11" s="3" t="s">
        <v>5</v>
      </c>
      <c r="B11" s="2" t="s">
        <v>22</v>
      </c>
      <c r="C11" s="2" t="s">
        <v>23</v>
      </c>
      <c r="D11" s="3" t="s">
        <v>7</v>
      </c>
      <c r="E11" s="3" t="s">
        <v>8</v>
      </c>
      <c r="F11" s="3">
        <v>98</v>
      </c>
      <c r="G11" s="3">
        <v>110.5</v>
      </c>
      <c r="H11" s="3">
        <v>200</v>
      </c>
      <c r="I11" s="3">
        <f>G11*100/H11</f>
        <v>55.25</v>
      </c>
      <c r="J11" s="3">
        <f>100-I11</f>
        <v>44.75</v>
      </c>
      <c r="K11" s="3">
        <v>0</v>
      </c>
      <c r="L11" s="3">
        <f>J11+K11</f>
        <v>44.75</v>
      </c>
      <c r="M11" s="3">
        <f>M10+1</f>
        <v>10</v>
      </c>
      <c r="N11" s="3">
        <f t="shared" si="0"/>
        <v>4</v>
      </c>
    </row>
    <row r="12" spans="1:14" x14ac:dyDescent="0.2">
      <c r="B12" s="2" t="s">
        <v>28</v>
      </c>
      <c r="C12" s="2" t="s">
        <v>29</v>
      </c>
      <c r="F12" s="3">
        <v>98</v>
      </c>
      <c r="G12" s="3">
        <v>0</v>
      </c>
      <c r="H12" s="3">
        <v>200</v>
      </c>
      <c r="I12" s="3">
        <f>G12*100/H12</f>
        <v>0</v>
      </c>
      <c r="J12" s="3">
        <f>100-I12</f>
        <v>100</v>
      </c>
      <c r="K12" s="3">
        <v>4</v>
      </c>
      <c r="L12" s="3">
        <f>J12+K12</f>
        <v>104</v>
      </c>
      <c r="M12" s="3">
        <f>M11+1</f>
        <v>11</v>
      </c>
      <c r="N12" s="3">
        <f t="shared" si="0"/>
        <v>3</v>
      </c>
    </row>
    <row r="13" spans="1:14" x14ac:dyDescent="0.2">
      <c r="B13" s="2" t="s">
        <v>40</v>
      </c>
      <c r="C13" s="2" t="s">
        <v>32</v>
      </c>
      <c r="F13" s="3">
        <v>98</v>
      </c>
      <c r="G13" s="3">
        <v>130</v>
      </c>
      <c r="H13" s="3">
        <v>200</v>
      </c>
      <c r="I13" s="3">
        <f>G13*100/H13</f>
        <v>65</v>
      </c>
      <c r="J13" s="3">
        <f>100-I13</f>
        <v>35</v>
      </c>
      <c r="K13" s="3">
        <v>100</v>
      </c>
      <c r="L13" s="3">
        <f>J13+K13</f>
        <v>135</v>
      </c>
      <c r="M13" s="3">
        <f>M12+1</f>
        <v>12</v>
      </c>
      <c r="N13" s="3">
        <f t="shared" si="0"/>
        <v>2</v>
      </c>
    </row>
    <row r="14" spans="1:14" x14ac:dyDescent="0.2">
      <c r="B14" s="2" t="s">
        <v>30</v>
      </c>
      <c r="C14" s="2" t="s">
        <v>31</v>
      </c>
      <c r="F14" s="3">
        <v>98</v>
      </c>
      <c r="G14" s="3">
        <v>98</v>
      </c>
      <c r="H14" s="3">
        <v>200</v>
      </c>
      <c r="I14" s="3">
        <f>G14*100/H14</f>
        <v>49</v>
      </c>
      <c r="J14" s="3">
        <f>100-I14</f>
        <v>51</v>
      </c>
      <c r="K14" s="3">
        <v>100</v>
      </c>
      <c r="L14" s="3">
        <f>J14+K14</f>
        <v>151</v>
      </c>
      <c r="M14" s="3">
        <f>M13+1</f>
        <v>13</v>
      </c>
      <c r="N14" s="3">
        <f t="shared" si="0"/>
        <v>1</v>
      </c>
    </row>
    <row r="16" spans="1:14" s="4" customFormat="1" x14ac:dyDescent="0.2">
      <c r="A16" s="4" t="s">
        <v>0</v>
      </c>
      <c r="B16" s="4" t="s">
        <v>1</v>
      </c>
      <c r="C16" s="4" t="s">
        <v>2</v>
      </c>
      <c r="D16" s="4" t="s">
        <v>3</v>
      </c>
      <c r="E16" s="4" t="s">
        <v>4</v>
      </c>
      <c r="F16" s="4" t="s">
        <v>12</v>
      </c>
      <c r="G16" s="4" t="s">
        <v>16</v>
      </c>
      <c r="H16" s="4" t="s">
        <v>13</v>
      </c>
      <c r="I16" s="4" t="s">
        <v>14</v>
      </c>
      <c r="J16" s="4" t="s">
        <v>15</v>
      </c>
      <c r="K16" s="4" t="s">
        <v>17</v>
      </c>
      <c r="L16" s="4" t="s">
        <v>18</v>
      </c>
      <c r="M16" s="4" t="s">
        <v>19</v>
      </c>
      <c r="N16" s="4" t="s">
        <v>20</v>
      </c>
    </row>
    <row r="17" spans="1:14" x14ac:dyDescent="0.2">
      <c r="B17" s="2" t="s">
        <v>24</v>
      </c>
      <c r="C17" s="2" t="s">
        <v>34</v>
      </c>
      <c r="D17" s="1"/>
      <c r="E17" s="1"/>
      <c r="F17" s="2">
        <v>109</v>
      </c>
      <c r="G17" s="1">
        <v>153</v>
      </c>
      <c r="H17" s="3">
        <v>200</v>
      </c>
      <c r="I17" s="3">
        <f>G17*100/H17</f>
        <v>76.5</v>
      </c>
      <c r="J17" s="3">
        <f>100-I17</f>
        <v>23.5</v>
      </c>
      <c r="K17" s="3">
        <v>0</v>
      </c>
      <c r="L17" s="3">
        <f>J17+K17</f>
        <v>23.5</v>
      </c>
      <c r="M17" s="3">
        <v>1</v>
      </c>
      <c r="N17" s="3">
        <v>6</v>
      </c>
    </row>
    <row r="18" spans="1:14" x14ac:dyDescent="0.2">
      <c r="B18" s="2" t="s">
        <v>48</v>
      </c>
      <c r="C18" s="2" t="s">
        <v>49</v>
      </c>
      <c r="F18" s="2">
        <v>109</v>
      </c>
      <c r="G18" s="3">
        <v>141.5</v>
      </c>
      <c r="H18" s="3">
        <v>200</v>
      </c>
      <c r="I18" s="3">
        <f>G18*100/H18</f>
        <v>70.75</v>
      </c>
      <c r="J18" s="3">
        <f>100-I18</f>
        <v>29.25</v>
      </c>
      <c r="K18" s="3">
        <v>4</v>
      </c>
      <c r="L18" s="3">
        <f>J18+K18</f>
        <v>33.25</v>
      </c>
      <c r="M18" s="3">
        <f>M17+1</f>
        <v>2</v>
      </c>
      <c r="N18" s="3">
        <f>N17-1</f>
        <v>5</v>
      </c>
    </row>
    <row r="19" spans="1:14" x14ac:dyDescent="0.2">
      <c r="B19" s="2" t="s">
        <v>35</v>
      </c>
      <c r="C19" s="2" t="s">
        <v>47</v>
      </c>
      <c r="F19" s="2">
        <v>109</v>
      </c>
      <c r="G19" s="3">
        <v>132.5</v>
      </c>
      <c r="H19" s="3">
        <v>200</v>
      </c>
      <c r="I19" s="3">
        <f>G19*100/H19</f>
        <v>66.25</v>
      </c>
      <c r="J19" s="3">
        <f>100-I19</f>
        <v>33.75</v>
      </c>
      <c r="K19" s="3">
        <v>0</v>
      </c>
      <c r="L19" s="3">
        <f>J19+K19</f>
        <v>33.75</v>
      </c>
      <c r="M19" s="3">
        <f t="shared" ref="M19:M22" si="1">M18+1</f>
        <v>3</v>
      </c>
      <c r="N19" s="3">
        <f t="shared" ref="N19:N22" si="2">N18-1</f>
        <v>4</v>
      </c>
    </row>
    <row r="20" spans="1:14" x14ac:dyDescent="0.2">
      <c r="B20" s="2" t="s">
        <v>50</v>
      </c>
      <c r="C20" s="2" t="s">
        <v>51</v>
      </c>
      <c r="F20" s="2">
        <v>109</v>
      </c>
      <c r="G20" s="1">
        <v>134.5</v>
      </c>
      <c r="H20" s="3">
        <v>200</v>
      </c>
      <c r="I20" s="3">
        <f>G20*100/H20</f>
        <v>67.25</v>
      </c>
      <c r="J20" s="3">
        <f>100-I20</f>
        <v>32.75</v>
      </c>
      <c r="K20" s="3">
        <v>4</v>
      </c>
      <c r="L20" s="3">
        <f>J20+K20</f>
        <v>36.75</v>
      </c>
      <c r="M20" s="3">
        <f t="shared" si="1"/>
        <v>4</v>
      </c>
      <c r="N20" s="3">
        <f t="shared" si="2"/>
        <v>3</v>
      </c>
    </row>
    <row r="21" spans="1:14" x14ac:dyDescent="0.2">
      <c r="B21" s="2" t="s">
        <v>35</v>
      </c>
      <c r="C21" s="2" t="s">
        <v>26</v>
      </c>
      <c r="D21" s="1"/>
      <c r="E21" s="1"/>
      <c r="F21" s="2">
        <v>109</v>
      </c>
      <c r="G21" s="1">
        <v>130</v>
      </c>
      <c r="H21" s="3">
        <v>200</v>
      </c>
      <c r="I21" s="3">
        <f>G21*100/H21</f>
        <v>65</v>
      </c>
      <c r="J21" s="3">
        <f>100-I21</f>
        <v>35</v>
      </c>
      <c r="K21" s="3">
        <v>4</v>
      </c>
      <c r="L21" s="3">
        <f>J21+K21</f>
        <v>39</v>
      </c>
      <c r="M21" s="3">
        <f t="shared" si="1"/>
        <v>5</v>
      </c>
      <c r="N21" s="3">
        <f t="shared" si="2"/>
        <v>2</v>
      </c>
    </row>
    <row r="22" spans="1:14" x14ac:dyDescent="0.2">
      <c r="B22" s="2" t="s">
        <v>52</v>
      </c>
      <c r="C22" s="2" t="s">
        <v>53</v>
      </c>
      <c r="D22" s="1"/>
      <c r="E22" s="1"/>
      <c r="F22" s="2">
        <v>109</v>
      </c>
      <c r="G22" s="1">
        <v>130.5</v>
      </c>
      <c r="H22" s="3">
        <v>200</v>
      </c>
      <c r="I22" s="3">
        <f>G22*100/H22</f>
        <v>65.25</v>
      </c>
      <c r="J22" s="3">
        <f>100-I22</f>
        <v>34.75</v>
      </c>
      <c r="K22" s="3">
        <v>12</v>
      </c>
      <c r="L22" s="3">
        <f>J22+K22</f>
        <v>46.75</v>
      </c>
      <c r="M22" s="3">
        <f t="shared" si="1"/>
        <v>6</v>
      </c>
      <c r="N22" s="3">
        <f t="shared" si="2"/>
        <v>1</v>
      </c>
    </row>
    <row r="23" spans="1:14" x14ac:dyDescent="0.2">
      <c r="F23" s="2"/>
      <c r="J23" s="1"/>
    </row>
    <row r="24" spans="1:14" s="4" customFormat="1" x14ac:dyDescent="0.2">
      <c r="A24" s="4" t="s">
        <v>0</v>
      </c>
      <c r="B24" s="4" t="s">
        <v>1</v>
      </c>
      <c r="C24" s="4" t="s">
        <v>2</v>
      </c>
      <c r="D24" s="4" t="s">
        <v>3</v>
      </c>
      <c r="E24" s="4" t="s">
        <v>4</v>
      </c>
      <c r="F24" s="4" t="s">
        <v>12</v>
      </c>
      <c r="G24" s="4" t="s">
        <v>16</v>
      </c>
      <c r="H24" s="4" t="s">
        <v>13</v>
      </c>
      <c r="I24" s="4" t="s">
        <v>14</v>
      </c>
      <c r="K24" s="4" t="s">
        <v>19</v>
      </c>
      <c r="L24" s="4" t="s">
        <v>20</v>
      </c>
    </row>
    <row r="25" spans="1:14" x14ac:dyDescent="0.2">
      <c r="B25" s="6" t="s">
        <v>66</v>
      </c>
      <c r="C25" s="6" t="s">
        <v>67</v>
      </c>
      <c r="F25" s="3" t="s">
        <v>72</v>
      </c>
      <c r="G25" s="1">
        <v>166.5</v>
      </c>
      <c r="H25" s="3">
        <v>230</v>
      </c>
      <c r="I25" s="3">
        <f>G25*100/H25</f>
        <v>72.391304347826093</v>
      </c>
      <c r="J25" s="5"/>
      <c r="K25" s="3">
        <v>1</v>
      </c>
      <c r="L25" s="3">
        <v>10</v>
      </c>
    </row>
    <row r="26" spans="1:14" x14ac:dyDescent="0.2">
      <c r="B26" s="6" t="s">
        <v>70</v>
      </c>
      <c r="C26" s="6" t="s">
        <v>71</v>
      </c>
      <c r="F26" s="3" t="s">
        <v>73</v>
      </c>
      <c r="G26" s="1">
        <v>144.5</v>
      </c>
      <c r="H26" s="3">
        <v>200</v>
      </c>
      <c r="I26" s="3">
        <f>G26*100/H26</f>
        <v>72.25</v>
      </c>
      <c r="K26" s="3">
        <f>K25+1</f>
        <v>2</v>
      </c>
      <c r="L26" s="3">
        <f>L25-1</f>
        <v>9</v>
      </c>
    </row>
    <row r="27" spans="1:14" s="4" customFormat="1" x14ac:dyDescent="0.2">
      <c r="A27" s="3"/>
      <c r="B27" s="6" t="s">
        <v>56</v>
      </c>
      <c r="C27" s="6" t="s">
        <v>57</v>
      </c>
      <c r="D27" s="2"/>
      <c r="E27" s="3"/>
      <c r="F27" s="1" t="s">
        <v>58</v>
      </c>
      <c r="G27" s="3">
        <v>204.5</v>
      </c>
      <c r="H27" s="3">
        <v>290</v>
      </c>
      <c r="I27" s="3">
        <f>G27*100/H27</f>
        <v>70.517241379310349</v>
      </c>
      <c r="J27" s="3"/>
      <c r="K27" s="3">
        <f t="shared" ref="K27:K34" si="3">K26+1</f>
        <v>3</v>
      </c>
      <c r="L27" s="3">
        <f t="shared" ref="L27:L34" si="4">L26-1</f>
        <v>8</v>
      </c>
    </row>
    <row r="28" spans="1:14" x14ac:dyDescent="0.2">
      <c r="B28" s="6" t="s">
        <v>61</v>
      </c>
      <c r="C28" s="6" t="s">
        <v>62</v>
      </c>
      <c r="D28" s="2"/>
      <c r="E28" s="1"/>
      <c r="F28" s="1" t="s">
        <v>58</v>
      </c>
      <c r="G28" s="1">
        <v>204</v>
      </c>
      <c r="H28" s="3">
        <v>290</v>
      </c>
      <c r="I28" s="3">
        <f>G28*100/H28</f>
        <v>70.34482758620689</v>
      </c>
      <c r="K28" s="3">
        <f t="shared" si="3"/>
        <v>4</v>
      </c>
      <c r="L28" s="3">
        <f t="shared" si="4"/>
        <v>7</v>
      </c>
      <c r="N28" s="3" t="s">
        <v>76</v>
      </c>
    </row>
    <row r="29" spans="1:14" x14ac:dyDescent="0.2">
      <c r="B29" s="6" t="s">
        <v>59</v>
      </c>
      <c r="C29" s="6" t="s">
        <v>60</v>
      </c>
      <c r="D29" s="2"/>
      <c r="F29" s="1" t="s">
        <v>58</v>
      </c>
      <c r="G29" s="5">
        <v>201.5</v>
      </c>
      <c r="H29" s="3">
        <v>290</v>
      </c>
      <c r="I29" s="3">
        <f>G29*100/H29</f>
        <v>69.482758620689651</v>
      </c>
      <c r="K29" s="3">
        <f t="shared" si="3"/>
        <v>5</v>
      </c>
      <c r="L29" s="3">
        <f t="shared" si="4"/>
        <v>6</v>
      </c>
      <c r="N29" s="3" t="s">
        <v>76</v>
      </c>
    </row>
    <row r="30" spans="1:14" x14ac:dyDescent="0.2">
      <c r="B30" s="6" t="s">
        <v>65</v>
      </c>
      <c r="C30" s="6" t="s">
        <v>75</v>
      </c>
      <c r="F30" s="1">
        <v>113</v>
      </c>
      <c r="G30" s="1">
        <v>138</v>
      </c>
      <c r="H30" s="3">
        <v>200</v>
      </c>
      <c r="I30" s="3">
        <f>G30*100/H30</f>
        <v>69</v>
      </c>
      <c r="K30" s="3">
        <f t="shared" si="3"/>
        <v>6</v>
      </c>
      <c r="L30" s="3">
        <f t="shared" si="4"/>
        <v>5</v>
      </c>
      <c r="N30" s="3" t="s">
        <v>76</v>
      </c>
    </row>
    <row r="31" spans="1:14" x14ac:dyDescent="0.2">
      <c r="B31" s="6" t="s">
        <v>63</v>
      </c>
      <c r="C31" s="6" t="s">
        <v>64</v>
      </c>
      <c r="F31" s="1">
        <v>113</v>
      </c>
      <c r="G31" s="1">
        <v>135</v>
      </c>
      <c r="H31" s="3">
        <v>200</v>
      </c>
      <c r="I31" s="3">
        <f>G31*100/H31</f>
        <v>67.5</v>
      </c>
      <c r="K31" s="3">
        <f t="shared" si="3"/>
        <v>7</v>
      </c>
      <c r="L31" s="3">
        <f t="shared" si="4"/>
        <v>4</v>
      </c>
    </row>
    <row r="32" spans="1:14" x14ac:dyDescent="0.2">
      <c r="B32" s="6" t="s">
        <v>54</v>
      </c>
      <c r="C32" s="6" t="s">
        <v>55</v>
      </c>
      <c r="D32" s="2"/>
      <c r="F32" s="1" t="s">
        <v>58</v>
      </c>
      <c r="G32" s="5">
        <v>193.5</v>
      </c>
      <c r="H32" s="3">
        <v>290</v>
      </c>
      <c r="I32" s="3">
        <f>G32*100/H32</f>
        <v>66.724137931034477</v>
      </c>
      <c r="K32" s="3">
        <f t="shared" si="3"/>
        <v>8</v>
      </c>
      <c r="L32" s="3">
        <f t="shared" si="4"/>
        <v>3</v>
      </c>
    </row>
    <row r="33" spans="2:12" x14ac:dyDescent="0.2">
      <c r="B33" s="6" t="s">
        <v>68</v>
      </c>
      <c r="C33" s="6" t="s">
        <v>69</v>
      </c>
      <c r="F33" s="3" t="s">
        <v>72</v>
      </c>
      <c r="G33" s="1">
        <v>153</v>
      </c>
      <c r="H33" s="3">
        <v>230</v>
      </c>
      <c r="I33" s="3">
        <f>G33*100/H33</f>
        <v>66.521739130434781</v>
      </c>
      <c r="K33" s="3">
        <f t="shared" si="3"/>
        <v>9</v>
      </c>
      <c r="L33" s="3">
        <f t="shared" si="4"/>
        <v>2</v>
      </c>
    </row>
    <row r="34" spans="2:12" x14ac:dyDescent="0.2">
      <c r="B34" s="6" t="s">
        <v>43</v>
      </c>
      <c r="C34" s="6" t="s">
        <v>33</v>
      </c>
      <c r="F34" s="1">
        <v>23</v>
      </c>
      <c r="G34" s="1">
        <v>154</v>
      </c>
      <c r="H34" s="3">
        <v>240</v>
      </c>
      <c r="I34" s="3">
        <f>G34*100/H34</f>
        <v>64.166666666666671</v>
      </c>
      <c r="K34" s="3">
        <f t="shared" si="3"/>
        <v>10</v>
      </c>
      <c r="L34" s="3">
        <f t="shared" si="4"/>
        <v>1</v>
      </c>
    </row>
  </sheetData>
  <sortState xmlns:xlrd2="http://schemas.microsoft.com/office/spreadsheetml/2017/richdata2" ref="A25:I34">
    <sortCondition descending="1" ref="I25:I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Skinner</dc:creator>
  <cp:lastModifiedBy>X</cp:lastModifiedBy>
  <dcterms:created xsi:type="dcterms:W3CDTF">2021-07-07T08:28:19Z</dcterms:created>
  <dcterms:modified xsi:type="dcterms:W3CDTF">2021-07-07T08:28:19Z</dcterms:modified>
</cp:coreProperties>
</file>